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300" windowWidth="18795" windowHeight="11505" activeTab="0"/>
  </bookViews>
  <sheets>
    <sheet name="Hand Timing" sheetId="1" r:id="rId1"/>
    <sheet name="Hand Timing Exempel" sheetId="2" r:id="rId2"/>
    <sheet name="Sheet3" sheetId="3" state="hidden" r:id="rId3"/>
  </sheets>
  <definedNames>
    <definedName name="_xlnm.Print_Area" localSheetId="0">'Hand Timing'!$A$1:$H$21</definedName>
    <definedName name="_xlnm.Print_Area" localSheetId="1">'Hand Timing Exempel'!$A$1:$H$21</definedName>
  </definedNames>
  <calcPr fullCalcOnLoad="1"/>
</workbook>
</file>

<file path=xl/sharedStrings.xml><?xml version="1.0" encoding="utf-8"?>
<sst xmlns="http://schemas.openxmlformats.org/spreadsheetml/2006/main" count="48" uniqueCount="30">
  <si>
    <t>HAND TIMING RECORDS</t>
  </si>
  <si>
    <t>Name of competition:</t>
  </si>
  <si>
    <t>Date:</t>
  </si>
  <si>
    <t>Place:</t>
  </si>
  <si>
    <t>Name of time keeper:</t>
  </si>
  <si>
    <t>1st Run</t>
  </si>
  <si>
    <t>2nd Run</t>
  </si>
  <si>
    <t>St #</t>
  </si>
  <si>
    <t>Start               time</t>
  </si>
  <si>
    <t>Finish             time</t>
  </si>
  <si>
    <t>Adjusted run time</t>
  </si>
  <si>
    <t>Average deviation</t>
  </si>
  <si>
    <t>Downhill</t>
  </si>
  <si>
    <t>Slalom</t>
  </si>
  <si>
    <t>Giant Slalom</t>
  </si>
  <si>
    <t xml:space="preserve">Discipline:  </t>
  </si>
  <si>
    <t xml:space="preserve">  Run:</t>
  </si>
  <si>
    <t>Ladies</t>
  </si>
  <si>
    <t>Men</t>
  </si>
  <si>
    <t>Run time A-Time</t>
  </si>
  <si>
    <t>FIS Super G I</t>
  </si>
  <si>
    <t>Åke Moänge</t>
  </si>
  <si>
    <t>Codex:</t>
  </si>
  <si>
    <t>ÅRE, SWE</t>
  </si>
  <si>
    <t>Run time Hand Time</t>
  </si>
  <si>
    <t>Correction against A-time</t>
  </si>
  <si>
    <t>Super-G</t>
  </si>
  <si>
    <t>Supercombined</t>
  </si>
  <si>
    <t>hh:mm:ss.000</t>
  </si>
  <si>
    <t>Gender: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</si>
</sst>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:mm:ss.000"/>
    <numFmt numFmtId="165" formatCode="m:ss.00"/>
    <numFmt numFmtId="166" formatCode="ss.00"/>
    <numFmt numFmtId="167" formatCode="h:mm:ss.00"/>
    <numFmt numFmtId="168" formatCode="dd/mm/yyyy"/>
    <numFmt numFmtId="169" formatCode="[$-41D]&quot;den &quot;d\ mmmm\ yyyy"/>
    <numFmt numFmtId="170" formatCode="yyyy/mm/dd;@"/>
    <numFmt numFmtId="171" formatCode="ss.000"/>
    <numFmt numFmtId="172" formatCode="mm:ss.00"/>
    <numFmt numFmtId="173" formatCode="[Red]\-ss.00"/>
    <numFmt numFmtId="174" formatCode="m:ss.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5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/>
    </xf>
    <xf numFmtId="168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64" fontId="3" fillId="33" borderId="19" xfId="0" applyNumberFormat="1" applyFont="1" applyFill="1" applyBorder="1" applyAlignment="1" applyProtection="1">
      <alignment/>
      <protection locked="0"/>
    </xf>
    <xf numFmtId="164" fontId="3" fillId="33" borderId="20" xfId="0" applyNumberFormat="1" applyFont="1" applyFill="1" applyBorder="1" applyAlignment="1" applyProtection="1">
      <alignment/>
      <protection locked="0"/>
    </xf>
    <xf numFmtId="165" fontId="3" fillId="33" borderId="21" xfId="0" applyNumberFormat="1" applyFont="1" applyFill="1" applyBorder="1" applyAlignment="1">
      <alignment/>
    </xf>
    <xf numFmtId="166" fontId="0" fillId="33" borderId="19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>
      <alignment/>
    </xf>
    <xf numFmtId="166" fontId="0" fillId="0" borderId="16" xfId="0" applyNumberFormat="1" applyBorder="1" applyAlignment="1">
      <alignment horizontal="center"/>
    </xf>
    <xf numFmtId="166" fontId="3" fillId="33" borderId="22" xfId="0" applyNumberFormat="1" applyFont="1" applyFill="1" applyBorder="1" applyAlignment="1">
      <alignment horizontal="center"/>
    </xf>
    <xf numFmtId="165" fontId="0" fillId="0" borderId="16" xfId="0" applyNumberFormat="1" applyBorder="1" applyAlignment="1" applyProtection="1">
      <alignment/>
      <protection/>
    </xf>
    <xf numFmtId="165" fontId="0" fillId="33" borderId="19" xfId="0" applyNumberFormat="1" applyFill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2" fontId="3" fillId="33" borderId="24" xfId="0" applyNumberFormat="1" applyFont="1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166" fontId="4" fillId="33" borderId="27" xfId="0" applyNumberFormat="1" applyFont="1" applyFill="1" applyBorder="1" applyAlignment="1">
      <alignment wrapText="1"/>
    </xf>
    <xf numFmtId="0" fontId="0" fillId="33" borderId="28" xfId="0" applyFill="1" applyBorder="1" applyAlignment="1">
      <alignment wrapText="1"/>
    </xf>
    <xf numFmtId="165" fontId="0" fillId="0" borderId="2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5" fontId="0" fillId="33" borderId="20" xfId="0" applyNumberFormat="1" applyFill="1" applyBorder="1" applyAlignment="1">
      <alignment wrapText="1"/>
    </xf>
    <xf numFmtId="165" fontId="0" fillId="33" borderId="31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8" fillId="3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0"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</xdr:col>
      <xdr:colOff>704850</xdr:colOff>
      <xdr:row>1</xdr:row>
      <xdr:rowOff>533400</xdr:rowOff>
    </xdr:to>
    <xdr:pic>
      <xdr:nvPicPr>
        <xdr:cNvPr id="1" name="Picture 6" descr="FIS kopie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8858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190500</xdr:colOff>
      <xdr:row>0</xdr:row>
      <xdr:rowOff>19050</xdr:rowOff>
    </xdr:from>
    <xdr:to>
      <xdr:col>7</xdr:col>
      <xdr:colOff>666750</xdr:colOff>
      <xdr:row>1</xdr:row>
      <xdr:rowOff>542925</xdr:rowOff>
    </xdr:to>
    <xdr:pic>
      <xdr:nvPicPr>
        <xdr:cNvPr id="2" name="Picture 7" descr="fadd8fdfac2facd67638020c950333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90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9525</xdr:rowOff>
    </xdr:from>
    <xdr:to>
      <xdr:col>15</xdr:col>
      <xdr:colOff>600075</xdr:colOff>
      <xdr:row>24</xdr:row>
      <xdr:rowOff>19050</xdr:rowOff>
    </xdr:to>
    <xdr:sp>
      <xdr:nvSpPr>
        <xdr:cNvPr id="3" name="textruta 6"/>
        <xdr:cNvSpPr txBox="1">
          <a:spLocks noChangeArrowheads="1"/>
        </xdr:cNvSpPr>
      </xdr:nvSpPr>
      <xdr:spPr>
        <a:xfrm>
          <a:off x="6305550" y="9525"/>
          <a:ext cx="4267200" cy="6315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Regler för användande av handtid eller B-tid vid tävling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611.3.2.1 Utilisation of times taken by hand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Hand times may be used in the official results after a correction has been calculated.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 of the correction: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difference between the times taken by hand and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 times of the 5 competitors starting before the missing time and the 5 starting after or if necessary, the 10 nearest competitors.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sum of the 10 time differences is divided by 10 and rounded up 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down to give the correction which must be applied to the hand time of the competitor without an electronic time.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611.2.1 Electric Timing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there is a failure of system A a calculated net time from system B must be used following the same procedure as set out in 611.3.2.1. It is not permitted to substitute time-of-day times from system B for use with system A for the purpose of net time calculations.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Kort användarmanual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Fyll i startnummer och start- respektive måltid i gula fältet för åkaren som saknar A-tid.
Fyll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startnummer och start- respektive måltid för de 10 åkare som ska användas för korrigeringen i raderna under.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OBS! Ni måste använda tidsformatet i röda rutan med timmar, minuter, sekunder och tusendelar och har ni bara hundradelar skriver ni en 0:a sist. Har ni komma som decimaltecken i datorn ska ni skriva komma istället för punkt före tusendelarna.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OBS! Uträkningen av tiden i kolumn D och H görs med trunkering så att man stryker tredje tusentalssiffran (man rundar inte av uppåt eller nedåt). Exempel 1:01:098 blir 1:01:09.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611.2.1 Electric Timing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final result for each skier’s run is then expressed to 1/100th (0.01) precision by truncating the calculated net time on course.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</xdr:col>
      <xdr:colOff>704850</xdr:colOff>
      <xdr:row>1</xdr:row>
      <xdr:rowOff>533400</xdr:rowOff>
    </xdr:to>
    <xdr:pic>
      <xdr:nvPicPr>
        <xdr:cNvPr id="1" name="Picture 6" descr="FIS kopie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8858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190500</xdr:colOff>
      <xdr:row>0</xdr:row>
      <xdr:rowOff>19050</xdr:rowOff>
    </xdr:from>
    <xdr:to>
      <xdr:col>7</xdr:col>
      <xdr:colOff>666750</xdr:colOff>
      <xdr:row>1</xdr:row>
      <xdr:rowOff>542925</xdr:rowOff>
    </xdr:to>
    <xdr:pic>
      <xdr:nvPicPr>
        <xdr:cNvPr id="2" name="Picture 7" descr="fadd8fdfac2facd67638020c950333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90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15</xdr:col>
      <xdr:colOff>600075</xdr:colOff>
      <xdr:row>24</xdr:row>
      <xdr:rowOff>9525</xdr:rowOff>
    </xdr:to>
    <xdr:sp>
      <xdr:nvSpPr>
        <xdr:cNvPr id="3" name="textruta 9"/>
        <xdr:cNvSpPr txBox="1">
          <a:spLocks noChangeArrowheads="1"/>
        </xdr:cNvSpPr>
      </xdr:nvSpPr>
      <xdr:spPr>
        <a:xfrm>
          <a:off x="6315075" y="9525"/>
          <a:ext cx="4257675" cy="6305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Regler för användande av handtid eller B-tid vid tävling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611.3.2.1 Utilisation of times taken by hand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Hand times may be used in the official results after a correction has been calculated.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Calculation of the correction: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 the difference between the times taken by hand and the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electronic times of the 5 competitors starting before the missing time and the 5 starting after or if necessary, the 10 nearest competitors.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sum of the 10 time differences is divided by 10 and rounded up 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down to give the correction which must be applied to the hand time of the competitor without an electronic time.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611.2.1 Electric Timing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there is a failure of system A a calculated net time from system B must be used following the same procedure as set out in 611.3.2.1. It is not permitted to substitute time-of-day times from system B for use with system A for the purpose of net time calculations.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Kort användarmanual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Fyll i startnummer och start- respektive måltid i gula fältet för åkaren som saknar A-tid.
Fyll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startnummer och start- respektive måltid för de 10 åkare som ska användas för korrigeringen i raderna under.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OBS! Ni måste använda tidsformatet i röda rutan med timmar, minuter, sekunder och tusendelar och har ni bara hundradelar skriver ni en 0:a sist. Har ni komma som decimaltecken i datorn ska ni skriva komma istället för punkt före tusendelarna.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OBS! Uträkningen av tiden i kolumn D och H görs med trunkering så att man stryker tredje tusentalssiffran (man rundar inte av uppåt eller nedåt). Exempel 1:01:098 blir 1:01:09.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611.2.1 Electric Timing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final result for each skier’s run is then expressed to 1/100th (0.01) precision by truncating the calculated net time on course.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6.7109375" style="0" customWidth="1"/>
    <col min="2" max="2" width="13.28125" style="0" customWidth="1"/>
    <col min="3" max="3" width="12.7109375" style="0" customWidth="1"/>
    <col min="4" max="5" width="10.7109375" style="0" customWidth="1"/>
    <col min="6" max="6" width="14.7109375" style="0" customWidth="1"/>
    <col min="7" max="7" width="5.421875" style="0" customWidth="1"/>
    <col min="8" max="8" width="11.28125" style="0" customWidth="1"/>
  </cols>
  <sheetData>
    <row r="1" spans="1:8" ht="34.5" customHeight="1">
      <c r="A1" s="60" t="s">
        <v>0</v>
      </c>
      <c r="B1" s="61"/>
      <c r="C1" s="61"/>
      <c r="D1" s="61"/>
      <c r="E1" s="61"/>
      <c r="F1" s="61"/>
      <c r="G1" s="61"/>
      <c r="H1" s="61"/>
    </row>
    <row r="2" spans="3:12" ht="45" customHeight="1">
      <c r="C2" s="9"/>
      <c r="J2" s="13"/>
      <c r="K2" s="13"/>
      <c r="L2" s="13"/>
    </row>
    <row r="3" spans="1:12" ht="19.5" customHeight="1">
      <c r="A3" s="62" t="s">
        <v>1</v>
      </c>
      <c r="B3" s="63"/>
      <c r="C3" s="64"/>
      <c r="D3" s="65"/>
      <c r="E3" s="16" t="s">
        <v>22</v>
      </c>
      <c r="F3" s="27"/>
      <c r="G3" s="16" t="s">
        <v>2</v>
      </c>
      <c r="H3" s="26"/>
      <c r="J3" s="14"/>
      <c r="K3" s="15"/>
      <c r="L3" s="13"/>
    </row>
    <row r="4" spans="1:12" ht="19.5" customHeight="1">
      <c r="A4" s="10" t="s">
        <v>3</v>
      </c>
      <c r="B4" s="66"/>
      <c r="C4" s="65"/>
      <c r="D4" s="25" t="s">
        <v>4</v>
      </c>
      <c r="E4" s="11"/>
      <c r="F4" s="66"/>
      <c r="G4" s="66"/>
      <c r="H4" s="65"/>
      <c r="J4" s="13"/>
      <c r="K4" s="13"/>
      <c r="L4" s="13"/>
    </row>
    <row r="5" spans="1:8" ht="19.5" customHeight="1">
      <c r="A5" s="10" t="s">
        <v>15</v>
      </c>
      <c r="B5" s="11"/>
      <c r="C5" s="11"/>
      <c r="D5" s="23" t="s">
        <v>16</v>
      </c>
      <c r="E5" s="24"/>
      <c r="F5" s="10" t="s">
        <v>29</v>
      </c>
      <c r="G5" s="12"/>
      <c r="H5" s="12"/>
    </row>
    <row r="6" spans="1:8" ht="19.5" customHeight="1">
      <c r="A6" s="34"/>
      <c r="B6" s="67" t="s">
        <v>28</v>
      </c>
      <c r="C6" s="68"/>
      <c r="D6" s="34"/>
      <c r="E6" s="34"/>
      <c r="F6" s="34"/>
      <c r="G6" s="34"/>
      <c r="H6" s="34"/>
    </row>
    <row r="7" spans="1:8" ht="27.75" customHeight="1" thickBot="1">
      <c r="A7" s="1" t="s">
        <v>7</v>
      </c>
      <c r="B7" s="2" t="s">
        <v>8</v>
      </c>
      <c r="C7" s="2" t="s">
        <v>9</v>
      </c>
      <c r="D7" s="2" t="s">
        <v>24</v>
      </c>
      <c r="E7" s="3" t="s">
        <v>19</v>
      </c>
      <c r="F7" s="3" t="s">
        <v>25</v>
      </c>
      <c r="G7" s="56" t="s">
        <v>10</v>
      </c>
      <c r="H7" s="57"/>
    </row>
    <row r="8" spans="1:10" ht="19.5" customHeight="1" thickBot="1">
      <c r="A8" s="28"/>
      <c r="B8" s="29"/>
      <c r="C8" s="30"/>
      <c r="D8" s="43">
        <f aca="true" t="shared" si="0" ref="D8:D18">TRUNC(C8-B8,7)</f>
        <v>0</v>
      </c>
      <c r="E8" s="31"/>
      <c r="F8" s="32"/>
      <c r="G8" s="58">
        <f>TRUNC(D8+F21,7)</f>
        <v>0</v>
      </c>
      <c r="H8" s="59"/>
      <c r="I8" s="33"/>
      <c r="J8" s="33"/>
    </row>
    <row r="9" spans="1:8" ht="19.5" customHeight="1" thickBot="1">
      <c r="A9" s="19"/>
      <c r="B9" s="20"/>
      <c r="C9" s="20"/>
      <c r="D9" s="42">
        <f t="shared" si="0"/>
        <v>0</v>
      </c>
      <c r="E9" s="44"/>
      <c r="F9" s="40">
        <f aca="true" t="shared" si="1" ref="F9:F18">E9-D9</f>
        <v>0</v>
      </c>
      <c r="G9" s="54">
        <f>TRUNC(D9+$F$21,7)</f>
        <v>0</v>
      </c>
      <c r="H9" s="55"/>
    </row>
    <row r="10" spans="1:8" ht="19.5" customHeight="1" thickBot="1">
      <c r="A10" s="21"/>
      <c r="B10" s="20"/>
      <c r="C10" s="20"/>
      <c r="D10" s="42">
        <f t="shared" si="0"/>
        <v>0</v>
      </c>
      <c r="E10" s="45"/>
      <c r="F10" s="40">
        <f t="shared" si="1"/>
        <v>0</v>
      </c>
      <c r="G10" s="54">
        <f>TRUNC(D10+$F$21,7)</f>
        <v>0</v>
      </c>
      <c r="H10" s="55"/>
    </row>
    <row r="11" spans="1:8" ht="19.5" customHeight="1" thickBot="1">
      <c r="A11" s="21"/>
      <c r="B11" s="20"/>
      <c r="C11" s="20"/>
      <c r="D11" s="42">
        <f t="shared" si="0"/>
        <v>0</v>
      </c>
      <c r="E11" s="45"/>
      <c r="F11" s="40">
        <f t="shared" si="1"/>
        <v>0</v>
      </c>
      <c r="G11" s="54">
        <f>TRUNC(D11+$F$21,7)</f>
        <v>0</v>
      </c>
      <c r="H11" s="55"/>
    </row>
    <row r="12" spans="1:8" ht="19.5" customHeight="1" thickBot="1">
      <c r="A12" s="21"/>
      <c r="B12" s="20"/>
      <c r="C12" s="20"/>
      <c r="D12" s="42">
        <f t="shared" si="0"/>
        <v>0</v>
      </c>
      <c r="E12" s="45"/>
      <c r="F12" s="40">
        <f t="shared" si="1"/>
        <v>0</v>
      </c>
      <c r="G12" s="54">
        <f>TRUNC(D12+$F$21,7)</f>
        <v>0</v>
      </c>
      <c r="H12" s="55"/>
    </row>
    <row r="13" spans="1:8" ht="19.5" customHeight="1" thickBot="1">
      <c r="A13" s="21"/>
      <c r="B13" s="20"/>
      <c r="C13" s="20"/>
      <c r="D13" s="42">
        <f t="shared" si="0"/>
        <v>0</v>
      </c>
      <c r="E13" s="45"/>
      <c r="F13" s="40">
        <f t="shared" si="1"/>
        <v>0</v>
      </c>
      <c r="G13" s="54">
        <f>TRUNC(D13+$F$21,7)</f>
        <v>0</v>
      </c>
      <c r="H13" s="55"/>
    </row>
    <row r="14" spans="1:8" ht="19.5" customHeight="1" thickBot="1">
      <c r="A14" s="22"/>
      <c r="B14" s="20"/>
      <c r="C14" s="20"/>
      <c r="D14" s="42">
        <f t="shared" si="0"/>
        <v>0</v>
      </c>
      <c r="E14" s="46"/>
      <c r="F14" s="40">
        <f t="shared" si="1"/>
        <v>0</v>
      </c>
      <c r="G14" s="54">
        <f>TRUNC(D14+$F$21,7)</f>
        <v>0</v>
      </c>
      <c r="H14" s="55"/>
    </row>
    <row r="15" spans="1:8" ht="19.5" customHeight="1" thickBot="1">
      <c r="A15" s="21"/>
      <c r="B15" s="20"/>
      <c r="C15" s="20"/>
      <c r="D15" s="42">
        <f t="shared" si="0"/>
        <v>0</v>
      </c>
      <c r="E15" s="45"/>
      <c r="F15" s="40">
        <f t="shared" si="1"/>
        <v>0</v>
      </c>
      <c r="G15" s="54">
        <f>TRUNC(D15+$F$21,7)</f>
        <v>0</v>
      </c>
      <c r="H15" s="55"/>
    </row>
    <row r="16" spans="1:8" ht="19.5" customHeight="1" thickBot="1">
      <c r="A16" s="21"/>
      <c r="B16" s="20"/>
      <c r="C16" s="20"/>
      <c r="D16" s="42">
        <f t="shared" si="0"/>
        <v>0</v>
      </c>
      <c r="E16" s="45"/>
      <c r="F16" s="40">
        <f t="shared" si="1"/>
        <v>0</v>
      </c>
      <c r="G16" s="54">
        <f>TRUNC(D16+$F$21,7)</f>
        <v>0</v>
      </c>
      <c r="H16" s="55"/>
    </row>
    <row r="17" spans="1:8" ht="19.5" customHeight="1" thickBot="1">
      <c r="A17" s="21"/>
      <c r="B17" s="20"/>
      <c r="C17" s="20"/>
      <c r="D17" s="42">
        <f t="shared" si="0"/>
        <v>0</v>
      </c>
      <c r="E17" s="45"/>
      <c r="F17" s="40">
        <f t="shared" si="1"/>
        <v>0</v>
      </c>
      <c r="G17" s="54">
        <f>TRUNC(D17+$F$21,7)</f>
        <v>0</v>
      </c>
      <c r="H17" s="55"/>
    </row>
    <row r="18" spans="1:8" ht="19.5" customHeight="1" thickBot="1">
      <c r="A18" s="21"/>
      <c r="B18" s="20"/>
      <c r="C18" s="20"/>
      <c r="D18" s="42">
        <f t="shared" si="0"/>
        <v>0</v>
      </c>
      <c r="E18" s="45"/>
      <c r="F18" s="40">
        <f t="shared" si="1"/>
        <v>0</v>
      </c>
      <c r="G18" s="54">
        <f>TRUNC(D18+$F$21,7)</f>
        <v>0</v>
      </c>
      <c r="H18" s="55"/>
    </row>
    <row r="19" spans="1:8" ht="19.5" customHeight="1" thickBot="1">
      <c r="A19" s="4"/>
      <c r="B19" s="6"/>
      <c r="C19" s="6"/>
      <c r="D19" s="7"/>
      <c r="E19" s="5"/>
      <c r="F19" s="17"/>
      <c r="G19" s="47"/>
      <c r="H19" s="48"/>
    </row>
    <row r="20" spans="1:8" ht="19.5" customHeight="1">
      <c r="A20" s="4"/>
      <c r="B20" s="6"/>
      <c r="C20" s="6"/>
      <c r="D20" s="7"/>
      <c r="E20" s="18"/>
      <c r="F20" s="49" t="s">
        <v>11</v>
      </c>
      <c r="G20" s="50"/>
      <c r="H20" s="51"/>
    </row>
    <row r="21" spans="1:8" ht="19.5" customHeight="1" thickBot="1">
      <c r="A21" s="4"/>
      <c r="B21" s="6"/>
      <c r="C21" s="6"/>
      <c r="D21" s="7"/>
      <c r="E21" s="8"/>
      <c r="F21" s="41">
        <f>SUM(F9:F18)/10</f>
        <v>0</v>
      </c>
      <c r="G21" s="52"/>
      <c r="H21" s="53"/>
    </row>
    <row r="26" s="35" customFormat="1" ht="12.75"/>
    <row r="27" spans="2:6" s="35" customFormat="1" ht="12.75">
      <c r="B27" s="38"/>
      <c r="C27" s="38"/>
      <c r="D27" s="36"/>
      <c r="E27" s="37"/>
      <c r="F27" s="39"/>
    </row>
    <row r="28" s="35" customFormat="1" ht="12.75"/>
    <row r="29" s="35" customFormat="1" ht="12.75"/>
  </sheetData>
  <sheetProtection sheet="1"/>
  <mergeCells count="21">
    <mergeCell ref="A1:H1"/>
    <mergeCell ref="A3:B3"/>
    <mergeCell ref="C3:D3"/>
    <mergeCell ref="B4:C4"/>
    <mergeCell ref="F4:H4"/>
    <mergeCell ref="B6:C6"/>
    <mergeCell ref="G7:H7"/>
    <mergeCell ref="G8:H8"/>
    <mergeCell ref="G9:H9"/>
    <mergeCell ref="G10:H10"/>
    <mergeCell ref="G11:H11"/>
    <mergeCell ref="G12:H12"/>
    <mergeCell ref="G19:H19"/>
    <mergeCell ref="F20:H20"/>
    <mergeCell ref="G21:H21"/>
    <mergeCell ref="G13:H13"/>
    <mergeCell ref="G14:H14"/>
    <mergeCell ref="G15:H15"/>
    <mergeCell ref="G16:H16"/>
    <mergeCell ref="G17:H17"/>
    <mergeCell ref="G18:H18"/>
  </mergeCells>
  <conditionalFormatting sqref="F9:F18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F21">
    <cfRule type="cellIs" priority="5" dxfId="0" operator="lessThan" stopIfTrue="1">
      <formula>0</formula>
    </cfRule>
  </conditionalFormatting>
  <conditionalFormatting sqref="E2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115" zoomScaleNormal="115" zoomScalePageLayoutView="0" workbookViewId="0" topLeftCell="A3">
      <selection activeCell="A8" sqref="A8"/>
    </sheetView>
  </sheetViews>
  <sheetFormatPr defaultColWidth="9.140625" defaultRowHeight="12.75"/>
  <cols>
    <col min="1" max="1" width="6.7109375" style="0" customWidth="1"/>
    <col min="2" max="2" width="13.28125" style="0" customWidth="1"/>
    <col min="3" max="3" width="12.7109375" style="0" customWidth="1"/>
    <col min="4" max="5" width="10.7109375" style="0" customWidth="1"/>
    <col min="6" max="6" width="14.7109375" style="0" customWidth="1"/>
    <col min="7" max="7" width="5.421875" style="0" customWidth="1"/>
    <col min="8" max="8" width="11.28125" style="0" customWidth="1"/>
  </cols>
  <sheetData>
    <row r="1" spans="1:8" ht="34.5" customHeight="1">
      <c r="A1" s="60" t="s">
        <v>0</v>
      </c>
      <c r="B1" s="61"/>
      <c r="C1" s="61"/>
      <c r="D1" s="61"/>
      <c r="E1" s="61"/>
      <c r="F1" s="61"/>
      <c r="G1" s="61"/>
      <c r="H1" s="61"/>
    </row>
    <row r="2" spans="3:12" ht="45" customHeight="1">
      <c r="C2" s="9"/>
      <c r="J2" s="13"/>
      <c r="K2" s="13"/>
      <c r="L2" s="13"/>
    </row>
    <row r="3" spans="1:12" ht="19.5" customHeight="1">
      <c r="A3" s="62" t="s">
        <v>1</v>
      </c>
      <c r="B3" s="63"/>
      <c r="C3" s="64" t="s">
        <v>20</v>
      </c>
      <c r="D3" s="65"/>
      <c r="E3" s="16" t="s">
        <v>22</v>
      </c>
      <c r="F3" s="27">
        <v>1517</v>
      </c>
      <c r="G3" s="16" t="s">
        <v>2</v>
      </c>
      <c r="H3" s="26">
        <v>38766</v>
      </c>
      <c r="J3" s="14"/>
      <c r="K3" s="15"/>
      <c r="L3" s="13"/>
    </row>
    <row r="4" spans="1:12" ht="19.5" customHeight="1">
      <c r="A4" s="10" t="s">
        <v>3</v>
      </c>
      <c r="B4" s="66" t="s">
        <v>23</v>
      </c>
      <c r="C4" s="65"/>
      <c r="D4" s="25" t="s">
        <v>4</v>
      </c>
      <c r="E4" s="11"/>
      <c r="F4" s="66" t="s">
        <v>21</v>
      </c>
      <c r="G4" s="66"/>
      <c r="H4" s="65"/>
      <c r="J4" s="13"/>
      <c r="K4" s="13"/>
      <c r="L4" s="13"/>
    </row>
    <row r="5" spans="1:8" ht="19.5" customHeight="1">
      <c r="A5" s="10" t="s">
        <v>15</v>
      </c>
      <c r="B5" s="11"/>
      <c r="C5" s="11"/>
      <c r="D5" s="23" t="s">
        <v>16</v>
      </c>
      <c r="E5" s="24"/>
      <c r="F5" s="10" t="s">
        <v>29</v>
      </c>
      <c r="G5" s="12"/>
      <c r="H5" s="12"/>
    </row>
    <row r="6" spans="1:8" ht="19.5" customHeight="1">
      <c r="A6" s="34"/>
      <c r="B6" s="67" t="s">
        <v>28</v>
      </c>
      <c r="C6" s="68"/>
      <c r="D6" s="34"/>
      <c r="E6" s="34"/>
      <c r="F6" s="34"/>
      <c r="G6" s="34"/>
      <c r="H6" s="34"/>
    </row>
    <row r="7" spans="1:8" ht="27.75" customHeight="1" thickBot="1">
      <c r="A7" s="1" t="s">
        <v>7</v>
      </c>
      <c r="B7" s="2" t="s">
        <v>8</v>
      </c>
      <c r="C7" s="2" t="s">
        <v>9</v>
      </c>
      <c r="D7" s="2" t="s">
        <v>24</v>
      </c>
      <c r="E7" s="3" t="s">
        <v>19</v>
      </c>
      <c r="F7" s="3" t="s">
        <v>25</v>
      </c>
      <c r="G7" s="56" t="s">
        <v>10</v>
      </c>
      <c r="H7" s="57"/>
    </row>
    <row r="8" spans="1:10" ht="19.5" customHeight="1" thickBot="1">
      <c r="A8" s="28">
        <v>3</v>
      </c>
      <c r="B8" s="29">
        <v>0.6044154166666666</v>
      </c>
      <c r="C8" s="30">
        <v>0.6051225694444444</v>
      </c>
      <c r="D8" s="43">
        <f aca="true" t="shared" si="0" ref="D8:D18">TRUNC(C8-B8,7)</f>
        <v>0.0007071</v>
      </c>
      <c r="E8" s="31"/>
      <c r="F8" s="32"/>
      <c r="G8" s="58">
        <f>TRUNC(D8+F21,7)</f>
        <v>0.0007072</v>
      </c>
      <c r="H8" s="59"/>
      <c r="I8" s="33"/>
      <c r="J8" s="33"/>
    </row>
    <row r="9" spans="1:8" ht="19.5" customHeight="1" thickBot="1">
      <c r="A9" s="19">
        <v>1</v>
      </c>
      <c r="B9" s="20">
        <v>0.6035440277777778</v>
      </c>
      <c r="C9" s="20">
        <v>0.6042212847222223</v>
      </c>
      <c r="D9" s="42">
        <f t="shared" si="0"/>
        <v>0.0006772</v>
      </c>
      <c r="E9" s="44">
        <v>0.0006778935185185185</v>
      </c>
      <c r="F9" s="40">
        <f aca="true" t="shared" si="1" ref="F9:F18">E9-D9</f>
        <v>6.93518518518556E-07</v>
      </c>
      <c r="G9" s="54">
        <f>TRUNC(D9+$F$21,7)</f>
        <v>0.0006773</v>
      </c>
      <c r="H9" s="55"/>
    </row>
    <row r="10" spans="1:8" ht="19.5" customHeight="1" thickBot="1">
      <c r="A10" s="21">
        <v>5</v>
      </c>
      <c r="B10" s="20">
        <v>0.611658125</v>
      </c>
      <c r="C10" s="20">
        <v>0.6123488425925926</v>
      </c>
      <c r="D10" s="42">
        <f t="shared" si="0"/>
        <v>0.0006907</v>
      </c>
      <c r="E10" s="45">
        <v>0.0006910879629629629</v>
      </c>
      <c r="F10" s="40">
        <f t="shared" si="1"/>
        <v>3.8796296296286347E-07</v>
      </c>
      <c r="G10" s="54">
        <f>TRUNC(D10+$F$21,7)</f>
        <v>0.0006908</v>
      </c>
      <c r="H10" s="55"/>
    </row>
    <row r="11" spans="1:8" ht="19.5" customHeight="1" thickBot="1">
      <c r="A11" s="21">
        <v>6</v>
      </c>
      <c r="B11" s="20">
        <v>0.6120932060185186</v>
      </c>
      <c r="C11" s="20">
        <v>0.6127837268518518</v>
      </c>
      <c r="D11" s="42">
        <f t="shared" si="0"/>
        <v>0.0006905</v>
      </c>
      <c r="E11" s="45">
        <v>0.0006895833333333333</v>
      </c>
      <c r="F11" s="40">
        <f t="shared" si="1"/>
        <v>-9.166666666667522E-07</v>
      </c>
      <c r="G11" s="54">
        <f>TRUNC(D11+$F$21,7)</f>
        <v>0.0006906</v>
      </c>
      <c r="H11" s="55"/>
    </row>
    <row r="12" spans="1:8" ht="19.5" customHeight="1" thickBot="1">
      <c r="A12" s="21">
        <v>7</v>
      </c>
      <c r="B12" s="20">
        <v>0.6125220138888888</v>
      </c>
      <c r="C12" s="20">
        <v>0.6132283333333334</v>
      </c>
      <c r="D12" s="42">
        <f t="shared" si="0"/>
        <v>0.0007063</v>
      </c>
      <c r="E12" s="45">
        <v>0.0007074074074074074</v>
      </c>
      <c r="F12" s="40">
        <f t="shared" si="1"/>
        <v>1.107407407407372E-06</v>
      </c>
      <c r="G12" s="54">
        <f>TRUNC(D12+$F$21,7)</f>
        <v>0.0007064</v>
      </c>
      <c r="H12" s="55"/>
    </row>
    <row r="13" spans="1:8" ht="19.5" customHeight="1" thickBot="1">
      <c r="A13" s="21">
        <v>8</v>
      </c>
      <c r="B13" s="20">
        <v>0.6129722106481482</v>
      </c>
      <c r="C13" s="20">
        <v>0.613668900462963</v>
      </c>
      <c r="D13" s="42">
        <f t="shared" si="0"/>
        <v>0.0006966</v>
      </c>
      <c r="E13" s="45">
        <v>0.0006971064814814816</v>
      </c>
      <c r="F13" s="40">
        <f t="shared" si="1"/>
        <v>5.064814814815816E-07</v>
      </c>
      <c r="G13" s="54">
        <f>TRUNC(D13+$F$21,7)</f>
        <v>0.0006967</v>
      </c>
      <c r="H13" s="55"/>
    </row>
    <row r="14" spans="1:8" ht="19.5" customHeight="1" thickBot="1">
      <c r="A14" s="22">
        <v>9</v>
      </c>
      <c r="B14" s="20">
        <v>0.6134235185185185</v>
      </c>
      <c r="C14" s="20">
        <v>0.6141202314814814</v>
      </c>
      <c r="D14" s="42">
        <f t="shared" si="0"/>
        <v>0.0006967</v>
      </c>
      <c r="E14" s="46">
        <v>0.0006954861111111111</v>
      </c>
      <c r="F14" s="40">
        <f t="shared" si="1"/>
        <v>-1.2138888888888356E-06</v>
      </c>
      <c r="G14" s="54">
        <f>TRUNC(D14+$F$21,7)</f>
        <v>0.0006968</v>
      </c>
      <c r="H14" s="55"/>
    </row>
    <row r="15" spans="1:8" ht="19.5" customHeight="1" thickBot="1">
      <c r="A15" s="21">
        <v>10</v>
      </c>
      <c r="B15" s="20">
        <v>0.6138488310185185</v>
      </c>
      <c r="C15" s="20">
        <v>0.6145250810185185</v>
      </c>
      <c r="D15" s="42">
        <f t="shared" si="0"/>
        <v>0.0006762</v>
      </c>
      <c r="E15" s="45">
        <v>0.0006769675925925926</v>
      </c>
      <c r="F15" s="40">
        <f t="shared" si="1"/>
        <v>7.675925925926599E-07</v>
      </c>
      <c r="G15" s="54">
        <f>TRUNC(D15+$F$21,7)</f>
        <v>0.0006763</v>
      </c>
      <c r="H15" s="55"/>
    </row>
    <row r="16" spans="1:8" ht="19.5" customHeight="1" thickBot="1">
      <c r="A16" s="21">
        <v>11</v>
      </c>
      <c r="B16" s="20">
        <v>0.6142777314814815</v>
      </c>
      <c r="C16" s="20">
        <v>0.6149701736111112</v>
      </c>
      <c r="D16" s="42">
        <f t="shared" si="0"/>
        <v>0.0006924</v>
      </c>
      <c r="E16" s="45">
        <v>0.0006925925925925926</v>
      </c>
      <c r="F16" s="40">
        <f t="shared" si="1"/>
        <v>1.925925925926053E-07</v>
      </c>
      <c r="G16" s="54">
        <f>TRUNC(D16+$F$21,7)</f>
        <v>0.0006925</v>
      </c>
      <c r="H16" s="55"/>
    </row>
    <row r="17" spans="1:8" ht="19.5" customHeight="1" thickBot="1">
      <c r="A17" s="21">
        <v>12</v>
      </c>
      <c r="B17" s="20">
        <v>0.6146997800925926</v>
      </c>
      <c r="C17" s="20">
        <v>0.6153714236111111</v>
      </c>
      <c r="D17" s="42">
        <f t="shared" si="0"/>
        <v>0.0006716</v>
      </c>
      <c r="E17" s="45">
        <v>0.0006704861111111112</v>
      </c>
      <c r="F17" s="40">
        <f t="shared" si="1"/>
        <v>-1.113888888888779E-06</v>
      </c>
      <c r="G17" s="54">
        <f>TRUNC(D17+$F$21,7)</f>
        <v>0.0006717</v>
      </c>
      <c r="H17" s="55"/>
    </row>
    <row r="18" spans="1:8" ht="19.5" customHeight="1" thickBot="1">
      <c r="A18" s="21">
        <v>13</v>
      </c>
      <c r="B18" s="20">
        <v>0.6151092939814815</v>
      </c>
      <c r="C18" s="20">
        <v>0.6157829050925926</v>
      </c>
      <c r="D18" s="42">
        <f t="shared" si="0"/>
        <v>0.0006736</v>
      </c>
      <c r="E18" s="45">
        <v>0.000674537037037037</v>
      </c>
      <c r="F18" s="40">
        <f t="shared" si="1"/>
        <v>9.370370370369654E-07</v>
      </c>
      <c r="G18" s="54">
        <f>TRUNC(D18+$F$21,7)</f>
        <v>0.0006737</v>
      </c>
      <c r="H18" s="55"/>
    </row>
    <row r="19" spans="1:8" ht="19.5" customHeight="1" thickBot="1">
      <c r="A19" s="4"/>
      <c r="B19" s="6"/>
      <c r="C19" s="6"/>
      <c r="D19" s="7"/>
      <c r="E19" s="5"/>
      <c r="F19" s="17"/>
      <c r="G19" s="47"/>
      <c r="H19" s="48"/>
    </row>
    <row r="20" spans="1:8" ht="19.5" customHeight="1">
      <c r="A20" s="4"/>
      <c r="B20" s="6"/>
      <c r="C20" s="6"/>
      <c r="D20" s="7"/>
      <c r="E20" s="18"/>
      <c r="F20" s="49" t="s">
        <v>11</v>
      </c>
      <c r="G20" s="50"/>
      <c r="H20" s="51"/>
    </row>
    <row r="21" spans="1:8" ht="19.5" customHeight="1" thickBot="1">
      <c r="A21" s="4"/>
      <c r="B21" s="6"/>
      <c r="C21" s="6"/>
      <c r="D21" s="7"/>
      <c r="E21" s="8"/>
      <c r="F21" s="41">
        <f>SUM(F9:F18)/10</f>
        <v>1.3481481481482372E-07</v>
      </c>
      <c r="G21" s="52"/>
      <c r="H21" s="53"/>
    </row>
    <row r="26" s="35" customFormat="1" ht="12.75"/>
    <row r="27" spans="2:6" s="35" customFormat="1" ht="12.75">
      <c r="B27" s="38"/>
      <c r="C27" s="38"/>
      <c r="D27" s="36"/>
      <c r="E27" s="37"/>
      <c r="F27" s="39"/>
    </row>
    <row r="28" s="35" customFormat="1" ht="12.75"/>
    <row r="29" s="35" customFormat="1" ht="12.75"/>
  </sheetData>
  <sheetProtection sheet="1"/>
  <mergeCells count="21">
    <mergeCell ref="A1:H1"/>
    <mergeCell ref="A3:B3"/>
    <mergeCell ref="C3:D3"/>
    <mergeCell ref="B4:C4"/>
    <mergeCell ref="F4:H4"/>
    <mergeCell ref="B6:C6"/>
    <mergeCell ref="G7:H7"/>
    <mergeCell ref="G8:H8"/>
    <mergeCell ref="G9:H9"/>
    <mergeCell ref="G10:H10"/>
    <mergeCell ref="G11:H11"/>
    <mergeCell ref="G12:H12"/>
    <mergeCell ref="G19:H19"/>
    <mergeCell ref="F20:H20"/>
    <mergeCell ref="G21:H21"/>
    <mergeCell ref="G13:H13"/>
    <mergeCell ref="G14:H14"/>
    <mergeCell ref="G15:H15"/>
    <mergeCell ref="G16:H16"/>
    <mergeCell ref="G17:H17"/>
    <mergeCell ref="G18:H18"/>
  </mergeCells>
  <conditionalFormatting sqref="F9:F18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conditionalFormatting sqref="F21">
    <cfRule type="cellIs" priority="5" dxfId="0" operator="lessThan" stopIfTrue="1">
      <formula>0</formula>
    </cfRule>
  </conditionalFormatting>
  <conditionalFormatting sqref="E2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7109375" style="0" customWidth="1"/>
    <col min="2" max="2" width="17.57421875" style="0" customWidth="1"/>
    <col min="3" max="3" width="10.8515625" style="0" customWidth="1"/>
  </cols>
  <sheetData>
    <row r="2" spans="1:3" ht="12.75">
      <c r="A2" t="s">
        <v>12</v>
      </c>
      <c r="B2" t="s">
        <v>5</v>
      </c>
      <c r="C2" t="s">
        <v>17</v>
      </c>
    </row>
    <row r="3" spans="1:3" ht="12.75">
      <c r="A3" t="s">
        <v>13</v>
      </c>
      <c r="B3" t="s">
        <v>6</v>
      </c>
      <c r="C3" t="s">
        <v>18</v>
      </c>
    </row>
    <row r="4" ht="12.75">
      <c r="A4" t="s">
        <v>14</v>
      </c>
    </row>
    <row r="5" ht="12.75">
      <c r="A5" t="s">
        <v>26</v>
      </c>
    </row>
    <row r="6" ht="12.75">
      <c r="A6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Åre Slalomklubb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</dc:creator>
  <cp:keywords/>
  <dc:description/>
  <cp:lastModifiedBy>Åke Moänge</cp:lastModifiedBy>
  <cp:lastPrinted>2013-09-23T11:18:55Z</cp:lastPrinted>
  <dcterms:created xsi:type="dcterms:W3CDTF">2010-03-02T21:16:26Z</dcterms:created>
  <dcterms:modified xsi:type="dcterms:W3CDTF">2013-09-25T11:34:06Z</dcterms:modified>
  <cp:category/>
  <cp:version/>
  <cp:contentType/>
  <cp:contentStatus/>
</cp:coreProperties>
</file>